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00 Б А У Р И Н А\ШКОЛА\МЕНЮ раздел ФУД\в фууд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76" i="1" l="1"/>
  <c r="J32" i="1"/>
  <c r="J43" i="1" s="1"/>
  <c r="J196" i="1" s="1"/>
  <c r="G32" i="1"/>
  <c r="G43" i="1" s="1"/>
  <c r="G196" i="1" s="1"/>
  <c r="L32" i="1"/>
  <c r="L43" i="1" s="1"/>
  <c r="L196" i="1" s="1"/>
  <c r="H32" i="1"/>
  <c r="H43" i="1" s="1"/>
  <c r="H196" i="1" s="1"/>
  <c r="F32" i="1"/>
  <c r="F43" i="1" s="1"/>
  <c r="F196" i="1" s="1"/>
  <c r="I32" i="1"/>
  <c r="I43" i="1" s="1"/>
  <c r="I196" i="1" s="1"/>
</calcChain>
</file>

<file path=xl/sharedStrings.xml><?xml version="1.0" encoding="utf-8"?>
<sst xmlns="http://schemas.openxmlformats.org/spreadsheetml/2006/main" count="306" uniqueCount="100">
  <si>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</si>
  <si>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</si>
  <si>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</si>
  <si>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</si>
  <si>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</si>
  <si>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</si>
  <si>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</si>
  <si>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</si>
  <si>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</si>
  <si>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</si>
  <si>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</si>
  <si>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</si>
  <si>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</si>
  <si>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</si>
  <si>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</si>
  <si>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</si>
  <si>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</si>
  <si>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</si>
  <si>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</si>
  <si>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</si>
  <si>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</si>
  <si>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</si>
  <si>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</si>
  <si>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</si>
  <si>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</si>
  <si>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</si>
  <si>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</si>
  <si>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</si>
  <si>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</si>
  <si>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</si>
  <si>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</si>
  <si>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</si>
  <si>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</si>
  <si>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</si>
  <si>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</si>
  <si>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</si>
  <si>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</si>
  <si>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</si>
  <si>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</si>
  <si>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Нижнеозернинская СОШ</t>
  </si>
  <si>
    <t>директор</t>
  </si>
  <si>
    <t>Вавилова  Е. Л.</t>
  </si>
  <si>
    <t>Каша вязкая молочная кукурузная</t>
  </si>
  <si>
    <t>54-2к</t>
  </si>
  <si>
    <t>Какао с молоком</t>
  </si>
  <si>
    <t>54-21гн</t>
  </si>
  <si>
    <t>Груша</t>
  </si>
  <si>
    <t>Пром.</t>
  </si>
  <si>
    <t>Хлеб пшеничный</t>
  </si>
  <si>
    <t>Хлеб ржано-пшеничный</t>
  </si>
  <si>
    <t>Каша жидкая молочная пшенная</t>
  </si>
  <si>
    <t>54-24к</t>
  </si>
  <si>
    <t>Чай с сахаром</t>
  </si>
  <si>
    <t>54-2гн</t>
  </si>
  <si>
    <t>Мандарин</t>
  </si>
  <si>
    <t>Картофельное пюре</t>
  </si>
  <si>
    <t>Курица отварная</t>
  </si>
  <si>
    <t>овощи</t>
  </si>
  <si>
    <t>Огурец в нарезке</t>
  </si>
  <si>
    <t>70.3</t>
  </si>
  <si>
    <t>100.4</t>
  </si>
  <si>
    <t>54-2з</t>
  </si>
  <si>
    <t>54-11г</t>
  </si>
  <si>
    <t>54-21м</t>
  </si>
  <si>
    <t>Каша жидкая молочная кукурузная</t>
  </si>
  <si>
    <t>Кофейный напиток с молоком</t>
  </si>
  <si>
    <t>Сыр твердых сортов в нарезке</t>
  </si>
  <si>
    <t>Рис припущенный с томатом</t>
  </si>
  <si>
    <t>Морковь отварная дольками</t>
  </si>
  <si>
    <t>Биточек из говядины</t>
  </si>
  <si>
    <t>Чай с лимоном и сахаром</t>
  </si>
  <si>
    <t>54-27з</t>
  </si>
  <si>
    <t>54-27г</t>
  </si>
  <si>
    <t xml:space="preserve">54-6м </t>
  </si>
  <si>
    <t>54-3гн</t>
  </si>
  <si>
    <t>54-1к</t>
  </si>
  <si>
    <t>54-23гн</t>
  </si>
  <si>
    <t>54-1з</t>
  </si>
  <si>
    <t>Каша вязкая молочная ячневая</t>
  </si>
  <si>
    <t>Яблоко</t>
  </si>
  <si>
    <t>54-21к</t>
  </si>
  <si>
    <t>Рагу из курицы</t>
  </si>
  <si>
    <t>54-22м</t>
  </si>
  <si>
    <t>Перец болгарский в нарезке</t>
  </si>
  <si>
    <t>54-4з</t>
  </si>
  <si>
    <t>Каша жидкая молочная овсяная</t>
  </si>
  <si>
    <t>54-22к</t>
  </si>
  <si>
    <t>Горошница</t>
  </si>
  <si>
    <t>Биточек из курицы</t>
  </si>
  <si>
    <t>54-21г</t>
  </si>
  <si>
    <t>54-23м</t>
  </si>
  <si>
    <t>Помидор в нарезке</t>
  </si>
  <si>
    <t>54-3з</t>
  </si>
  <si>
    <t>Каша гречневая рассыпчатая</t>
  </si>
  <si>
    <t>Курица тушеная с морковью</t>
  </si>
  <si>
    <t>Кукуруза сахарная</t>
  </si>
  <si>
    <t>54-4г</t>
  </si>
  <si>
    <t>54-25м</t>
  </si>
  <si>
    <t>54-21з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</si>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</sst>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51</v>
      </c>
      <c r="L6" s="40">
        <v>39.03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>
        <v>6.4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47</v>
      </c>
      <c r="L9" s="43">
        <v>6.68</v>
      </c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47</v>
      </c>
      <c r="L10" s="43">
        <v>6.98</v>
      </c>
    </row>
    <row r="11" spans="1:12" ht="15" x14ac:dyDescent="0.25">
      <c r="A11" s="23"/>
      <c r="B11" s="15"/>
      <c r="C11" s="11"/>
      <c r="D11" s="51" t="s">
        <v>23</v>
      </c>
      <c r="E11" s="42" t="s">
        <v>49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47</v>
      </c>
      <c r="L11" s="43">
        <v>2.3199999999999998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13.8</v>
      </c>
      <c r="H13" s="19">
        <f>SUM(H6:H12)</f>
        <v>10.799999999999999</v>
      </c>
      <c r="I13" s="19">
        <f>SUM(I6:I12)</f>
        <v>80.600000000000009</v>
      </c>
      <c r="J13" s="19">
        <f>SUM(J6:J12)</f>
        <v>476.6</v>
      </c>
      <c r="K13" s="25"/>
      <c r="L13" s="19">
        <f>SUM(L6:L12)</f>
        <v>61.410000000000004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2">G13+G23</f>
        <v>13.8</v>
      </c>
      <c r="H24" s="32">
        <f t="shared" si="2"/>
        <v>10.799999999999999</v>
      </c>
      <c r="I24" s="32">
        <f t="shared" si="2"/>
        <v>80.600000000000009</v>
      </c>
      <c r="J24" s="32">
        <f t="shared" si="2"/>
        <v>476.6</v>
      </c>
      <c r="K24" s="32"/>
      <c r="L24" s="32">
        <f t="shared" ref="L24" si="3">L13+L23</f>
        <v>61.410000000000004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62</v>
      </c>
      <c r="L25" s="40">
        <v>17.52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63</v>
      </c>
      <c r="L26" s="43">
        <v>19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4.7</v>
      </c>
      <c r="H27" s="43">
        <v>3.5</v>
      </c>
      <c r="I27" s="43">
        <v>12.5</v>
      </c>
      <c r="J27" s="43" t="s">
        <v>60</v>
      </c>
      <c r="K27" s="44" t="s">
        <v>45</v>
      </c>
      <c r="L27" s="43">
        <v>7.41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14.8</v>
      </c>
      <c r="J28" s="43" t="s">
        <v>59</v>
      </c>
      <c r="K28" s="44" t="s">
        <v>47</v>
      </c>
      <c r="L28" s="43">
        <v>5.16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23</v>
      </c>
      <c r="E30" s="42" t="s">
        <v>49</v>
      </c>
      <c r="F30" s="43">
        <v>20</v>
      </c>
      <c r="G30" s="43">
        <v>1.3</v>
      </c>
      <c r="H30" s="43">
        <v>0.2</v>
      </c>
      <c r="I30" s="43">
        <v>7.9</v>
      </c>
      <c r="J30" s="43">
        <v>39.1</v>
      </c>
      <c r="K30" s="44" t="s">
        <v>47</v>
      </c>
      <c r="L30" s="43">
        <v>2.3199999999999998</v>
      </c>
    </row>
    <row r="31" spans="1:12" ht="15" x14ac:dyDescent="0.25">
      <c r="A31" s="14"/>
      <c r="B31" s="15"/>
      <c r="C31" s="11"/>
      <c r="D31" s="6" t="s">
        <v>57</v>
      </c>
      <c r="E31" s="42" t="s">
        <v>58</v>
      </c>
      <c r="F31" s="43">
        <v>20</v>
      </c>
      <c r="G31" s="43">
        <v>0.2</v>
      </c>
      <c r="H31" s="43">
        <v>0</v>
      </c>
      <c r="I31" s="43">
        <v>0.5</v>
      </c>
      <c r="J31" s="43">
        <v>2.8</v>
      </c>
      <c r="K31" s="44" t="s">
        <v>61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37.299999999999997</v>
      </c>
      <c r="H32" s="19">
        <f>SUM(H25:H31)</f>
        <v>11.099999999999998</v>
      </c>
      <c r="I32" s="19">
        <f>SUM(I25:I31)</f>
        <v>56.4</v>
      </c>
      <c r="J32" s="19">
        <f>SUM(J25:J31)</f>
        <v>305.10000000000002</v>
      </c>
      <c r="K32" s="25"/>
      <c r="L32" s="19">
        <f>SUM(L25:L31)</f>
        <v>61.409999999999989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8">G32+G42</f>
        <v>37.299999999999997</v>
      </c>
      <c r="H43" s="32">
        <f t="shared" ref="H43" si="9">H32+H42</f>
        <v>11.099999999999998</v>
      </c>
      <c r="I43" s="32">
        <f t="shared" ref="I43" si="10">I32+I42</f>
        <v>56.4</v>
      </c>
      <c r="J43" s="32">
        <f t="shared" ref="J43:L43" si="11">J32+J42</f>
        <v>305.10000000000002</v>
      </c>
      <c r="K43" s="32"/>
      <c r="L43" s="32">
        <f t="shared" si="11"/>
        <v>61.409999999999989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75</v>
      </c>
      <c r="L44" s="40">
        <v>16.2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77</v>
      </c>
      <c r="L45" s="43">
        <v>12.87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76</v>
      </c>
      <c r="L46" s="43">
        <v>16.86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47</v>
      </c>
      <c r="L47" s="43">
        <v>5.16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47</v>
      </c>
      <c r="L48" s="43">
        <v>8</v>
      </c>
    </row>
    <row r="49" spans="1:12" ht="15" x14ac:dyDescent="0.25">
      <c r="A49" s="23"/>
      <c r="B49" s="15"/>
      <c r="C49" s="11"/>
      <c r="D49" s="6"/>
      <c r="E49" s="42" t="s">
        <v>49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47</v>
      </c>
      <c r="L49" s="43">
        <v>2.3199999999999998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2">SUM(G44:G50)</f>
        <v>17.400000000000002</v>
      </c>
      <c r="H51" s="19">
        <f t="shared" ref="H51" si="13">SUM(H44:H50)</f>
        <v>13.899999999999999</v>
      </c>
      <c r="I51" s="19">
        <f t="shared" ref="I51" si="14">SUM(I44:I50)</f>
        <v>79.300000000000011</v>
      </c>
      <c r="J51" s="19">
        <f t="shared" ref="J51:L51" si="15">SUM(J44:J50)</f>
        <v>511.50000000000006</v>
      </c>
      <c r="K51" s="25"/>
      <c r="L51" s="19">
        <f t="shared" si="15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585</v>
      </c>
      <c r="G62" s="32">
        <f t="shared" ref="G62" si="20">G51+G61</f>
        <v>17.400000000000002</v>
      </c>
      <c r="H62" s="32">
        <f t="shared" ref="H62" si="21">H51+H61</f>
        <v>13.899999999999999</v>
      </c>
      <c r="I62" s="32">
        <f t="shared" ref="I62" si="22">I51+I61</f>
        <v>79.300000000000011</v>
      </c>
      <c r="J62" s="32">
        <f t="shared" ref="J62:L62" si="23">J51+J61</f>
        <v>511.50000000000006</v>
      </c>
      <c r="K62" s="32"/>
      <c r="L62" s="32">
        <f t="shared" si="23"/>
        <v>61.410000000000004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150</v>
      </c>
      <c r="G63" s="40">
        <v>3.8</v>
      </c>
      <c r="H63" s="40">
        <v>4.4000000000000004</v>
      </c>
      <c r="I63" s="40">
        <v>36.299999999999997</v>
      </c>
      <c r="J63" s="40">
        <v>200.1</v>
      </c>
      <c r="K63" s="41" t="s">
        <v>72</v>
      </c>
      <c r="L63" s="40">
        <v>10</v>
      </c>
    </row>
    <row r="64" spans="1:12" ht="15" x14ac:dyDescent="0.25">
      <c r="A64" s="23"/>
      <c r="B64" s="15"/>
      <c r="C64" s="11"/>
      <c r="D64" s="6"/>
      <c r="E64" s="42" t="s">
        <v>69</v>
      </c>
      <c r="F64" s="43">
        <v>80</v>
      </c>
      <c r="G64" s="43">
        <v>14.6</v>
      </c>
      <c r="H64" s="43">
        <v>13.9</v>
      </c>
      <c r="I64" s="43">
        <v>13.1</v>
      </c>
      <c r="J64" s="43">
        <v>236.2</v>
      </c>
      <c r="K64" s="44" t="s">
        <v>73</v>
      </c>
      <c r="L64" s="43">
        <v>27.52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74</v>
      </c>
      <c r="L65" s="43">
        <v>9.41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5.16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49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47</v>
      </c>
      <c r="L68" s="43">
        <v>2.3199999999999998</v>
      </c>
    </row>
    <row r="69" spans="1:12" ht="15" x14ac:dyDescent="0.25">
      <c r="A69" s="23"/>
      <c r="B69" s="15"/>
      <c r="C69" s="11"/>
      <c r="D69" s="6"/>
      <c r="E69" s="42" t="s">
        <v>68</v>
      </c>
      <c r="F69" s="43">
        <v>20</v>
      </c>
      <c r="G69" s="43">
        <v>0.3</v>
      </c>
      <c r="H69" s="43">
        <v>0.7</v>
      </c>
      <c r="I69" s="43">
        <v>1.4</v>
      </c>
      <c r="J69" s="43">
        <v>12.5</v>
      </c>
      <c r="K69" s="44" t="s">
        <v>71</v>
      </c>
      <c r="L69" s="43">
        <v>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4">SUM(G63:G69)</f>
        <v>22.5</v>
      </c>
      <c r="H70" s="19">
        <f t="shared" ref="H70" si="25">SUM(H63:H69)</f>
        <v>19.5</v>
      </c>
      <c r="I70" s="19">
        <f t="shared" ref="I70" si="26">SUM(I63:I69)</f>
        <v>80.100000000000009</v>
      </c>
      <c r="J70" s="19">
        <f t="shared" ref="J70:L70" si="27">SUM(J63:J69)</f>
        <v>586.09999999999991</v>
      </c>
      <c r="K70" s="25"/>
      <c r="L70" s="19">
        <f t="shared" si="27"/>
        <v>61.409999999999989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2">G70+G80</f>
        <v>22.5</v>
      </c>
      <c r="H81" s="32">
        <f t="shared" ref="H81" si="33">H70+H80</f>
        <v>19.5</v>
      </c>
      <c r="I81" s="32">
        <f t="shared" ref="I81" si="34">I70+I80</f>
        <v>80.100000000000009</v>
      </c>
      <c r="J81" s="32">
        <f t="shared" ref="J81:L81" si="35">J70+J80</f>
        <v>586.09999999999991</v>
      </c>
      <c r="K81" s="32"/>
      <c r="L81" s="32">
        <f t="shared" si="35"/>
        <v>61.409999999999989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80</v>
      </c>
      <c r="L82" s="40">
        <v>23.93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45</v>
      </c>
      <c r="L84" s="43">
        <v>18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47</v>
      </c>
      <c r="L85" s="43">
        <v>5.16</v>
      </c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88.8</v>
      </c>
      <c r="K86" s="44" t="s">
        <v>47</v>
      </c>
      <c r="L86" s="43">
        <v>12</v>
      </c>
    </row>
    <row r="87" spans="1:12" ht="15" x14ac:dyDescent="0.25">
      <c r="A87" s="23"/>
      <c r="B87" s="15"/>
      <c r="C87" s="11"/>
      <c r="D87" s="7" t="s">
        <v>23</v>
      </c>
      <c r="E87" s="42" t="s">
        <v>49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47</v>
      </c>
      <c r="L87" s="43">
        <v>2.3199999999999998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6">SUM(G82:G88)</f>
        <v>16.3</v>
      </c>
      <c r="H89" s="19">
        <f t="shared" ref="H89" si="37">SUM(H82:H88)</f>
        <v>14</v>
      </c>
      <c r="I89" s="19">
        <f t="shared" ref="I89" si="38">SUM(I82:I88)</f>
        <v>88.9</v>
      </c>
      <c r="J89" s="19">
        <f t="shared" ref="J89:L89" si="39">SUM(J82:J88)</f>
        <v>547.6</v>
      </c>
      <c r="K89" s="25"/>
      <c r="L89" s="19">
        <f t="shared" si="39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44">G89+G99</f>
        <v>16.3</v>
      </c>
      <c r="H100" s="32">
        <f t="shared" ref="H100" si="45">H89+H99</f>
        <v>14</v>
      </c>
      <c r="I100" s="32">
        <f t="shared" ref="I100" si="46">I89+I99</f>
        <v>88.9</v>
      </c>
      <c r="J100" s="32">
        <f t="shared" ref="J100:L100" si="47">J89+J99</f>
        <v>547.6</v>
      </c>
      <c r="K100" s="32"/>
      <c r="L100" s="32">
        <f t="shared" si="47"/>
        <v>61.410000000000004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210</v>
      </c>
      <c r="G101" s="40">
        <v>22</v>
      </c>
      <c r="H101" s="40">
        <v>7.4</v>
      </c>
      <c r="I101" s="40">
        <v>18.399999999999999</v>
      </c>
      <c r="J101" s="40">
        <v>228.2</v>
      </c>
      <c r="K101" s="41" t="s">
        <v>82</v>
      </c>
      <c r="L101" s="40">
        <v>35.53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>
        <v>11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47</v>
      </c>
      <c r="L104" s="43">
        <v>5.16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47</v>
      </c>
      <c r="L106" s="52">
        <v>2.3199999999999998</v>
      </c>
    </row>
    <row r="107" spans="1:12" ht="15" x14ac:dyDescent="0.25">
      <c r="A107" s="23"/>
      <c r="B107" s="15"/>
      <c r="C107" s="11"/>
      <c r="D107" s="6"/>
      <c r="E107" s="42" t="s">
        <v>83</v>
      </c>
      <c r="F107" s="43">
        <v>30</v>
      </c>
      <c r="G107" s="43">
        <v>0.4</v>
      </c>
      <c r="H107" s="43">
        <v>0</v>
      </c>
      <c r="I107" s="43">
        <v>1.5</v>
      </c>
      <c r="J107" s="43">
        <v>7.7</v>
      </c>
      <c r="K107" s="44" t="s">
        <v>84</v>
      </c>
      <c r="L107" s="43">
        <v>7.4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8">SUM(G101:G107)</f>
        <v>31.399999999999995</v>
      </c>
      <c r="H108" s="19">
        <f t="shared" si="48"/>
        <v>11.000000000000002</v>
      </c>
      <c r="I108" s="19">
        <f t="shared" si="48"/>
        <v>63.1</v>
      </c>
      <c r="J108" s="19">
        <f t="shared" si="48"/>
        <v>476.29999999999995</v>
      </c>
      <c r="K108" s="25"/>
      <c r="L108" s="19">
        <f t="shared" ref="L108" si="49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2">G108+G118</f>
        <v>31.399999999999995</v>
      </c>
      <c r="H119" s="32">
        <f t="shared" ref="H119" si="53">H108+H118</f>
        <v>11.000000000000002</v>
      </c>
      <c r="I119" s="32">
        <f t="shared" ref="I119" si="54">I108+I118</f>
        <v>63.1</v>
      </c>
      <c r="J119" s="32">
        <f t="shared" ref="J119:L119" si="55">J108+J118</f>
        <v>476.29999999999995</v>
      </c>
      <c r="K119" s="32"/>
      <c r="L119" s="32">
        <f t="shared" si="55"/>
        <v>61.41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6.8</v>
      </c>
      <c r="H120" s="40">
        <v>7.4</v>
      </c>
      <c r="I120" s="40">
        <v>24.6</v>
      </c>
      <c r="J120" s="40">
        <v>192.7</v>
      </c>
      <c r="K120" s="41" t="s">
        <v>86</v>
      </c>
      <c r="L120" s="40">
        <v>28.21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20</v>
      </c>
      <c r="G121" s="43">
        <v>4.5999999999999996</v>
      </c>
      <c r="H121" s="43">
        <v>5.9</v>
      </c>
      <c r="I121" s="43">
        <v>0</v>
      </c>
      <c r="J121" s="43">
        <v>71.7</v>
      </c>
      <c r="K121" s="44" t="s">
        <v>77</v>
      </c>
      <c r="L121" s="43">
        <v>6.18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53</v>
      </c>
      <c r="L122" s="43">
        <v>4.54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47</v>
      </c>
      <c r="L123" s="43">
        <v>5.16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120</v>
      </c>
      <c r="G124" s="43">
        <v>1</v>
      </c>
      <c r="H124" s="43">
        <v>0.2</v>
      </c>
      <c r="I124" s="43">
        <v>9</v>
      </c>
      <c r="J124" s="43">
        <v>42</v>
      </c>
      <c r="K124" s="44" t="s">
        <v>47</v>
      </c>
      <c r="L124" s="43">
        <v>15</v>
      </c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47</v>
      </c>
      <c r="L125" s="43">
        <v>2.3199999999999998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56">SUM(G120:G126)</f>
        <v>17.7</v>
      </c>
      <c r="H127" s="19">
        <f t="shared" si="56"/>
        <v>14.200000000000001</v>
      </c>
      <c r="I127" s="19">
        <f t="shared" si="56"/>
        <v>72</v>
      </c>
      <c r="J127" s="19">
        <f t="shared" si="56"/>
        <v>487.59999999999997</v>
      </c>
      <c r="K127" s="25"/>
      <c r="L127" s="19">
        <f t="shared" ref="L127" si="57">SUM(L120:L126)</f>
        <v>61.410000000000004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610</v>
      </c>
      <c r="G138" s="32">
        <f t="shared" ref="G138" si="60">G127+G137</f>
        <v>17.7</v>
      </c>
      <c r="H138" s="32">
        <f t="shared" ref="H138" si="61">H127+H137</f>
        <v>14.200000000000001</v>
      </c>
      <c r="I138" s="32">
        <f t="shared" ref="I138" si="62">I127+I137</f>
        <v>72</v>
      </c>
      <c r="J138" s="32">
        <f t="shared" ref="J138:L138" si="63">J127+J137</f>
        <v>487.59999999999997</v>
      </c>
      <c r="K138" s="32"/>
      <c r="L138" s="32">
        <f t="shared" si="63"/>
        <v>61.410000000000004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89</v>
      </c>
      <c r="L139" s="40">
        <v>12.32</v>
      </c>
    </row>
    <row r="140" spans="1:12" ht="15" x14ac:dyDescent="0.25">
      <c r="A140" s="23"/>
      <c r="B140" s="15"/>
      <c r="C140" s="11"/>
      <c r="D140" s="6"/>
      <c r="E140" s="42" t="s">
        <v>88</v>
      </c>
      <c r="F140" s="43">
        <v>80</v>
      </c>
      <c r="G140" s="43">
        <v>15.3</v>
      </c>
      <c r="H140" s="43">
        <v>3.4</v>
      </c>
      <c r="I140" s="43">
        <v>10.7</v>
      </c>
      <c r="J140" s="43">
        <v>134.9</v>
      </c>
      <c r="K140" s="44" t="s">
        <v>90</v>
      </c>
      <c r="L140" s="43">
        <v>22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45</v>
      </c>
      <c r="L141" s="52">
        <v>12.16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47</v>
      </c>
      <c r="L142" s="43">
        <v>5.16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49</v>
      </c>
      <c r="F144" s="43">
        <v>20</v>
      </c>
      <c r="G144" s="43">
        <v>1.3</v>
      </c>
      <c r="H144" s="43">
        <v>0.2</v>
      </c>
      <c r="I144" s="43">
        <v>7.9</v>
      </c>
      <c r="J144" s="43">
        <v>39.1</v>
      </c>
      <c r="K144" s="44" t="s">
        <v>47</v>
      </c>
      <c r="L144" s="43">
        <v>2.3199999999999998</v>
      </c>
    </row>
    <row r="145" spans="1:12" ht="15" x14ac:dyDescent="0.25">
      <c r="A145" s="23"/>
      <c r="B145" s="15"/>
      <c r="C145" s="11"/>
      <c r="D145" s="6"/>
      <c r="E145" s="42" t="s">
        <v>91</v>
      </c>
      <c r="F145" s="43">
        <v>30</v>
      </c>
      <c r="G145" s="43">
        <v>0.3</v>
      </c>
      <c r="H145" s="43">
        <v>0.1</v>
      </c>
      <c r="I145" s="43">
        <v>1.1000000000000001</v>
      </c>
      <c r="J145" s="43">
        <v>6.4</v>
      </c>
      <c r="K145" s="44" t="s">
        <v>92</v>
      </c>
      <c r="L145" s="43">
        <v>7.45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4">SUM(G139:G145)</f>
        <v>38.399999999999991</v>
      </c>
      <c r="H146" s="19">
        <f t="shared" si="64"/>
        <v>8.6999999999999975</v>
      </c>
      <c r="I146" s="19">
        <f t="shared" si="64"/>
        <v>80.8</v>
      </c>
      <c r="J146" s="19">
        <f t="shared" si="64"/>
        <v>555.9</v>
      </c>
      <c r="K146" s="25"/>
      <c r="L146" s="19">
        <f t="shared" ref="L146" si="65">SUM(L139:L145)</f>
        <v>61.410000000000004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68">G146+G156</f>
        <v>38.399999999999991</v>
      </c>
      <c r="H157" s="32">
        <f t="shared" ref="H157" si="69">H146+H156</f>
        <v>8.6999999999999975</v>
      </c>
      <c r="I157" s="32">
        <f t="shared" ref="I157" si="70">I146+I156</f>
        <v>80.8</v>
      </c>
      <c r="J157" s="32">
        <f t="shared" ref="J157:L157" si="71">J146+J156</f>
        <v>555.9</v>
      </c>
      <c r="K157" s="32"/>
      <c r="L157" s="32">
        <f t="shared" si="71"/>
        <v>61.410000000000004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96</v>
      </c>
      <c r="L158" s="40">
        <v>17.899999999999999</v>
      </c>
    </row>
    <row r="159" spans="1:12" ht="15" x14ac:dyDescent="0.25">
      <c r="A159" s="23"/>
      <c r="B159" s="15"/>
      <c r="C159" s="11"/>
      <c r="D159" s="6"/>
      <c r="E159" s="42" t="s">
        <v>94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97</v>
      </c>
      <c r="L159" s="43">
        <v>20.8</v>
      </c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74</v>
      </c>
      <c r="L160" s="43">
        <v>8.23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53" t="s">
        <v>99</v>
      </c>
      <c r="L161" s="43">
        <v>5.16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49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53" t="s">
        <v>99</v>
      </c>
      <c r="L163" s="43">
        <v>2.3199999999999998</v>
      </c>
    </row>
    <row r="164" spans="1:12" ht="15" x14ac:dyDescent="0.25">
      <c r="A164" s="23"/>
      <c r="B164" s="15"/>
      <c r="C164" s="11"/>
      <c r="D164" s="6"/>
      <c r="E164" s="42" t="s">
        <v>95</v>
      </c>
      <c r="F164" s="43">
        <v>30</v>
      </c>
      <c r="G164" s="43">
        <v>0.6</v>
      </c>
      <c r="H164" s="43">
        <v>0.1</v>
      </c>
      <c r="I164" s="43">
        <v>3.1</v>
      </c>
      <c r="J164" s="43">
        <v>15.7</v>
      </c>
      <c r="K164" s="44" t="s">
        <v>98</v>
      </c>
      <c r="L164" s="43">
        <v>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2">SUM(G158:G164)</f>
        <v>26.8</v>
      </c>
      <c r="H165" s="19">
        <f t="shared" si="72"/>
        <v>12.699999999999998</v>
      </c>
      <c r="I165" s="19">
        <f t="shared" si="72"/>
        <v>73.2</v>
      </c>
      <c r="J165" s="19">
        <f t="shared" si="72"/>
        <v>515.20000000000005</v>
      </c>
      <c r="K165" s="25"/>
      <c r="L165" s="19">
        <f t="shared" ref="L165" si="73">SUM(L158:L164)</f>
        <v>61.410000000000004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545</v>
      </c>
      <c r="G176" s="32">
        <f t="shared" ref="G176" si="76">G165+G175</f>
        <v>26.8</v>
      </c>
      <c r="H176" s="32">
        <f t="shared" ref="H176" si="77">H165+H175</f>
        <v>12.699999999999998</v>
      </c>
      <c r="I176" s="32">
        <f t="shared" ref="I176" si="78">I165+I175</f>
        <v>73.2</v>
      </c>
      <c r="J176" s="32">
        <f t="shared" ref="J176:L176" si="79">J165+J175</f>
        <v>515.20000000000005</v>
      </c>
      <c r="K176" s="32"/>
      <c r="L176" s="32">
        <f t="shared" si="79"/>
        <v>61.410000000000004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7.2</v>
      </c>
      <c r="H177" s="40">
        <v>9.1999999999999993</v>
      </c>
      <c r="I177" s="40">
        <v>44</v>
      </c>
      <c r="J177" s="40">
        <v>287.8</v>
      </c>
      <c r="K177" s="41" t="s">
        <v>43</v>
      </c>
      <c r="L177" s="40">
        <v>28.48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8.4499999999999993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70.3</v>
      </c>
      <c r="H180" s="43">
        <v>2.2999999999999998</v>
      </c>
      <c r="I180" s="43">
        <v>0.2</v>
      </c>
      <c r="J180" s="43">
        <v>14.8</v>
      </c>
      <c r="K180" s="44" t="s">
        <v>47</v>
      </c>
      <c r="L180" s="43">
        <v>5.16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47</v>
      </c>
      <c r="L181" s="43">
        <v>17</v>
      </c>
    </row>
    <row r="182" spans="1:12" ht="15" x14ac:dyDescent="0.25">
      <c r="A182" s="23"/>
      <c r="B182" s="15"/>
      <c r="C182" s="11"/>
      <c r="D182" s="6"/>
      <c r="E182" s="42" t="s">
        <v>49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47</v>
      </c>
      <c r="L182" s="43">
        <v>2.3199999999999998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>SUM(G177:G183)</f>
        <v>84.1</v>
      </c>
      <c r="H184" s="19">
        <f>SUM(H177:H183)</f>
        <v>15.7</v>
      </c>
      <c r="I184" s="19">
        <f>SUM(I177:I183)</f>
        <v>80.100000000000009</v>
      </c>
      <c r="J184" s="19">
        <f>SUM(J177:J183)</f>
        <v>510.40000000000009</v>
      </c>
      <c r="K184" s="25"/>
      <c r="L184" s="19">
        <f>SUM(L177:L183)</f>
        <v>61.410000000000004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82">G184+G194</f>
        <v>84.1</v>
      </c>
      <c r="H195" s="32">
        <f t="shared" ref="H195" si="83">H184+H194</f>
        <v>15.7</v>
      </c>
      <c r="I195" s="32">
        <f t="shared" ref="I195" si="84">I184+I194</f>
        <v>80.100000000000009</v>
      </c>
      <c r="J195" s="32">
        <f t="shared" ref="J195:L195" si="85">J184+J194</f>
        <v>510.40000000000009</v>
      </c>
      <c r="K195" s="32"/>
      <c r="L195" s="32">
        <f t="shared" si="85"/>
        <v>61.410000000000004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30.569999999999993</v>
      </c>
      <c r="H196" s="34">
        <f t="shared" si="86"/>
        <v>13.16</v>
      </c>
      <c r="I196" s="34">
        <f t="shared" si="86"/>
        <v>75.450000000000017</v>
      </c>
      <c r="J196" s="34">
        <f t="shared" si="86"/>
        <v>497.2299999999999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61.410000000000004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2024-08-30T07:30:14Z</dcterms:modified>
</cp:coreProperties>
</file>